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NAS-INFRATEC\Serveur\AFFAIRES\STEMO UEHC\IDEFHI Bat 66\11 - DCE\V3\DPGF\Lot 3 Menuiseries Extérieures - V3\DPGF APPEL D'OFFRE\"/>
    </mc:Choice>
  </mc:AlternateContent>
  <xr:revisionPtr revIDLastSave="0" documentId="13_ncr:1_{502DD20C-8216-43B1-940F-5DC906D1696E}" xr6:coauthVersionLast="47" xr6:coauthVersionMax="47" xr10:uidLastSave="{00000000-0000-0000-0000-000000000000}"/>
  <bookViews>
    <workbookView xWindow="28680" yWindow="-120" windowWidth="29040" windowHeight="16440" xr2:uid="{00000000-000D-0000-FFFF-FFFF00000000}"/>
  </bookViews>
  <sheets>
    <sheet name="Lot 3 Menuiseries Ext. - V3" sheetId="1" r:id="rId1"/>
    <sheet name="Récapitulatif" sheetId="3" r:id="rId2"/>
  </sheets>
  <definedNames>
    <definedName name="_Toc154399000" localSheetId="0">'Lot 3 Menuiseries Ext. - V3'!#REF!</definedName>
    <definedName name="_Toc170894432" localSheetId="0">'Lot 3 Menuiseries Ext. - V3'!#REF!</definedName>
    <definedName name="_Toc247429355" localSheetId="0">'Lot 3 Menuiseries Ext. - V3'!#REF!</definedName>
    <definedName name="_Toc247429356" localSheetId="0">'Lot 3 Menuiseries Ext. - V3'!#REF!</definedName>
    <definedName name="_Toc285209447" localSheetId="0">'Lot 3 Menuiseries Ext. - V3'!#REF!</definedName>
    <definedName name="_Toc285209448" localSheetId="0">'Lot 3 Menuiseries Ext. - V3'!#REF!</definedName>
    <definedName name="_Toc286910456" localSheetId="0">'Lot 3 Menuiseries Ext. - V3'!#REF!</definedName>
    <definedName name="_Toc315878404" localSheetId="0">'Lot 3 Menuiseries Ext. - V3'!#REF!</definedName>
    <definedName name="_Toc320889365" localSheetId="0">'Lot 3 Menuiseries Ext. - V3'!#REF!</definedName>
    <definedName name="_Toc400722633" localSheetId="0">'Lot 3 Menuiseries Ext. - V3'!#REF!</definedName>
    <definedName name="_Toc516587826" localSheetId="0">'Lot 3 Menuiseries Ext. - V3'!#REF!</definedName>
    <definedName name="_Toc516587828" localSheetId="0">'Lot 3 Menuiseries Ext. - V3'!#REF!</definedName>
    <definedName name="_Toc516596916" localSheetId="0">'Lot 3 Menuiseries Ext. - V3'!#REF!</definedName>
    <definedName name="_Toc516596918" localSheetId="0">'Lot 3 Menuiseries Ext. - V3'!#REF!</definedName>
    <definedName name="_Toc516596923" localSheetId="0">'Lot 3 Menuiseries Ext. - V3'!#REF!</definedName>
    <definedName name="_Toc516596924" localSheetId="0">'Lot 3 Menuiseries Ext. - V3'!#REF!</definedName>
    <definedName name="_Toc532541969" localSheetId="0">'Lot 3 Menuiseries Ext. - V3'!#REF!</definedName>
    <definedName name="_Toc532541980" localSheetId="0">'Lot 3 Menuiseries Ext. - V3'!#REF!</definedName>
    <definedName name="_Toc532559605" localSheetId="0">'Lot 3 Menuiseries Ext. - V3'!#REF!</definedName>
    <definedName name="_Toc534379208" localSheetId="0">'Lot 3 Menuiseries Ext. - V3'!#REF!</definedName>
    <definedName name="_Toc534379218" localSheetId="0">'Lot 3 Menuiseries Ext. - V3'!#REF!</definedName>
    <definedName name="_Toc534379222" localSheetId="0">'Lot 3 Menuiseries Ext. - V3'!#REF!</definedName>
    <definedName name="_xlnm.Print_Area" localSheetId="0">'Lot 3 Menuiseries Ext. - V3'!$A$1:$G$30</definedName>
    <definedName name="_xlnm.Print_Area" localSheetId="1">Récapitulatif!$A$1:$D$13</definedName>
  </definedNames>
  <calcPr calcId="191029"/>
</workbook>
</file>

<file path=xl/calcChain.xml><?xml version="1.0" encoding="utf-8"?>
<calcChain xmlns="http://schemas.openxmlformats.org/spreadsheetml/2006/main">
  <c r="G22" i="1" l="1"/>
  <c r="G20" i="1"/>
  <c r="G21" i="1"/>
  <c r="G12" i="1" l="1"/>
  <c r="G11" i="1"/>
  <c r="G10" i="1"/>
  <c r="G9" i="1"/>
  <c r="G8" i="1"/>
  <c r="G7" i="1"/>
  <c r="G13" i="1" s="1"/>
  <c r="G23" i="1"/>
  <c r="G18" i="1"/>
  <c r="G24" i="1" s="1"/>
  <c r="G28" i="1" l="1"/>
  <c r="B4" i="3"/>
  <c r="C4" i="3" s="1"/>
  <c r="D4" i="3" s="1"/>
  <c r="B8" i="3"/>
  <c r="C8" i="3" s="1"/>
  <c r="D8" i="3" s="1"/>
  <c r="G14" i="1"/>
  <c r="B12" i="3" l="1"/>
  <c r="G29" i="1"/>
  <c r="G30" i="1" s="1"/>
  <c r="G15" i="1"/>
  <c r="C12" i="3" l="1"/>
  <c r="D12" i="3" s="1"/>
  <c r="G25" i="1" l="1"/>
  <c r="G26" i="1" s="1"/>
</calcChain>
</file>

<file path=xl/sharedStrings.xml><?xml version="1.0" encoding="utf-8"?>
<sst xmlns="http://schemas.openxmlformats.org/spreadsheetml/2006/main" count="79" uniqueCount="63">
  <si>
    <t>N°</t>
  </si>
  <si>
    <t>DESIGNATION DES OUVRAGES</t>
  </si>
  <si>
    <t>U</t>
  </si>
  <si>
    <t>Quantité</t>
  </si>
  <si>
    <t>Prix unitaire
HT</t>
  </si>
  <si>
    <t>Prix total HT</t>
  </si>
  <si>
    <t>MONTANT H.T.</t>
  </si>
  <si>
    <t>MONTANT T.T.C.</t>
  </si>
  <si>
    <t>Total Travaux</t>
  </si>
  <si>
    <t>VERIFIE, QUANT AUX QUANTITES, ET QUANT AUX PRIX,</t>
  </si>
  <si>
    <t>LU ET ACCEPTE POUR ETRE JOINT A MON ACTE D’ENGAGEMENT</t>
  </si>
  <si>
    <t>Quantité entreprise</t>
  </si>
  <si>
    <t>Ens</t>
  </si>
  <si>
    <t>DESCRIPTION DES OUVRAGES</t>
  </si>
  <si>
    <t>Entrée principale</t>
  </si>
  <si>
    <t>Travaux de dépose</t>
  </si>
  <si>
    <t>Ensemble bloc porte vitré – Entrée principale</t>
  </si>
  <si>
    <t>Limiteur d’ouverture de fenêtres</t>
  </si>
  <si>
    <t>Clôture treillis avec soubassement béton</t>
  </si>
  <si>
    <t xml:space="preserve">Ens </t>
  </si>
  <si>
    <t>ml</t>
  </si>
  <si>
    <t xml:space="preserve">DPJJ - BATIMENT 66 CANTELEU </t>
  </si>
  <si>
    <r>
      <t xml:space="preserve">Les prix forfaitaires devront comprendre toutes les fournitures, frais de main d'œuvre,
d'approvisionnement et de contrôle, l'ensemble des essais et mise en service des installations selon
les éléments donnés dans le CCTP et les divers documents contractuels.
</t>
    </r>
    <r>
      <rPr>
        <b/>
        <sz val="12"/>
        <color rgb="FFFF0000"/>
        <rFont val="Arial"/>
        <family val="2"/>
      </rPr>
      <t>Les quantités énumérées ci-dessous devront être vérifiées par l'entreprise. Toute erreur ou omission
devra être signalée au bureau d'étude avant la remise des prix.</t>
    </r>
  </si>
  <si>
    <r>
      <t>T.V.A. à   1</t>
    </r>
    <r>
      <rPr>
        <b/>
        <u/>
        <sz val="11"/>
        <rFont val="Arial"/>
        <family val="2"/>
      </rPr>
      <t>0 %</t>
    </r>
  </si>
  <si>
    <t>Tapis d'entrée et cadre métallique</t>
  </si>
  <si>
    <t>Barrière grillagée avec porte et serrure</t>
  </si>
  <si>
    <t>5.1</t>
  </si>
  <si>
    <t>5.1.1</t>
  </si>
  <si>
    <t>5.1.2</t>
  </si>
  <si>
    <t>5.1.3</t>
  </si>
  <si>
    <t>5.1.4</t>
  </si>
  <si>
    <t>5.1.5</t>
  </si>
  <si>
    <t>5.1.6</t>
  </si>
  <si>
    <t>Changement de serrure et poignées</t>
  </si>
  <si>
    <t>I</t>
  </si>
  <si>
    <t xml:space="preserve">TRANCHE FERME </t>
  </si>
  <si>
    <t>II</t>
  </si>
  <si>
    <t>TRANCHE OPTIONNELLE</t>
  </si>
  <si>
    <t>TRANCHE OPTIONNELLE  TOTAL H.T</t>
  </si>
  <si>
    <t>TRANCHE FERME  TOTAL H.T</t>
  </si>
  <si>
    <t>TRANCHE FERME  TOTAL TVA 10%</t>
  </si>
  <si>
    <t>TRANCHE FERME  TOTAL TTC</t>
  </si>
  <si>
    <t>TRANCHE OPTIONNELLE  TOTAL TVA 10%</t>
  </si>
  <si>
    <t>TRANCHE OPTIONNELLE  TOTAL TTC</t>
  </si>
  <si>
    <t>TRANCHE FERME  +  TRANCHE OPTIONNELLE  TOTAL H.T</t>
  </si>
  <si>
    <t>TRANCHE FERME  +  TRANCHE OPTIONNELLE TOTAL TVA 10%</t>
  </si>
  <si>
    <t>TRANCHE FERME  +  TRANCHE OPTIONNELLE  TOTAL TTC</t>
  </si>
  <si>
    <t xml:space="preserve">I - TRANCHE FERME </t>
  </si>
  <si>
    <t>I - TRANCHE OPTIONNELLE</t>
  </si>
  <si>
    <t xml:space="preserve">TRANCHE OPTIONNELLE + TRANCHE OPTIONNELLE </t>
  </si>
  <si>
    <t>Signalétique du bloc porte vitré</t>
  </si>
  <si>
    <t>5.2</t>
  </si>
  <si>
    <t>5.2.1</t>
  </si>
  <si>
    <t>5.2.2</t>
  </si>
  <si>
    <t>5.2.3</t>
  </si>
  <si>
    <t>5.2.4</t>
  </si>
  <si>
    <t>Lot 3 : Menuiseries Extérieures</t>
  </si>
  <si>
    <t>RECAPITULATION DU LOT 3 : MENUISERIES EXTEIRIEURES - V3</t>
  </si>
  <si>
    <t>Clôture, grillage</t>
  </si>
  <si>
    <t>Dépose de la clôture treillis</t>
  </si>
  <si>
    <t xml:space="preserve">- Clôture treillis </t>
  </si>
  <si>
    <t>- Plaque soubassement béton 20cm + 1/2 chaperon</t>
  </si>
  <si>
    <t>Gardes corps autoportants inclinés fixes à plat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</si>
</sst>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17" x14ac:knownFonts="1">
    <font>
      <sz val="10"/>
      <name val="Arial"/>
    </font>
    <font>
      <sz val="8"/>
      <name val="Arial"/>
      <family val="2"/>
    </font>
    <font>
      <b/>
      <sz val="11"/>
      <name val="Arial"/>
      <family val="2"/>
    </font>
    <font>
      <sz val="11"/>
      <name val="Arial"/>
      <family val="2"/>
    </font>
    <font>
      <b/>
      <u/>
      <sz val="14"/>
      <name val="Arial"/>
      <family val="2"/>
    </font>
    <font>
      <b/>
      <u/>
      <sz val="11"/>
      <name val="Arial"/>
      <family val="2"/>
    </font>
    <font>
      <sz val="10"/>
      <name val="Arial"/>
      <family val="2"/>
    </font>
    <font>
      <sz val="11"/>
      <color rgb="FF00000A"/>
      <name val="Arial"/>
      <family val="2"/>
    </font>
    <font>
      <u/>
      <sz val="10"/>
      <color theme="10"/>
      <name val="Arial"/>
      <family val="2"/>
    </font>
    <font>
      <sz val="10"/>
      <name val="Arial"/>
      <family val="2"/>
    </font>
    <font>
      <sz val="12"/>
      <name val="Arial"/>
      <family val="2"/>
    </font>
    <font>
      <b/>
      <sz val="12"/>
      <name val="Arial"/>
      <family val="2"/>
    </font>
    <font>
      <b/>
      <sz val="12"/>
      <color rgb="FFFF0000"/>
      <name val="Arial"/>
      <family val="2"/>
    </font>
    <font>
      <b/>
      <sz val="11"/>
      <color rgb="FFC00000"/>
      <name val="Arial"/>
      <family val="2"/>
    </font>
    <font>
      <b/>
      <sz val="13"/>
      <name val="Arial"/>
      <family val="2"/>
    </font>
    <font>
      <b/>
      <i/>
      <sz val="12"/>
      <color rgb="FF002060"/>
      <name val="Arial"/>
      <family val="2"/>
    </font>
    <font>
      <i/>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27">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medium">
        <color indexed="64"/>
      </right>
      <top style="double">
        <color indexed="64"/>
      </top>
      <bottom/>
      <diagonal/>
    </border>
    <border>
      <left/>
      <right style="medium">
        <color indexed="64"/>
      </right>
      <top style="double">
        <color indexed="64"/>
      </top>
      <bottom/>
      <diagonal/>
    </border>
    <border>
      <left/>
      <right style="double">
        <color indexed="64"/>
      </right>
      <top style="double">
        <color indexed="64"/>
      </top>
      <bottom/>
      <diagonal/>
    </border>
    <border>
      <left/>
      <right style="medium">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top style="double">
        <color indexed="64"/>
      </top>
      <bottom/>
      <diagonal/>
    </border>
    <border>
      <left style="double">
        <color indexed="64"/>
      </left>
      <right style="medium">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top style="double">
        <color indexed="64"/>
      </top>
      <bottom style="double">
        <color indexed="64"/>
      </bottom>
      <diagonal/>
    </border>
  </borders>
  <cellStyleXfs count="4">
    <xf numFmtId="0" fontId="0" fillId="0" borderId="0"/>
    <xf numFmtId="0" fontId="8" fillId="0" borderId="0" applyNumberFormat="0" applyFill="0" applyBorder="0" applyAlignment="0" applyProtection="0"/>
    <xf numFmtId="44" fontId="9" fillId="0" borderId="0" applyFont="0" applyFill="0" applyBorder="0" applyAlignment="0" applyProtection="0"/>
    <xf numFmtId="0" fontId="6" fillId="0" borderId="0"/>
  </cellStyleXfs>
  <cellXfs count="78">
    <xf numFmtId="0" fontId="0" fillId="0" borderId="0" xfId="0"/>
    <xf numFmtId="0" fontId="3" fillId="0" borderId="0" xfId="0" applyFont="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7" fillId="0" borderId="1" xfId="0" applyFont="1" applyBorder="1" applyAlignment="1">
      <alignment horizontal="center" vertical="center" wrapText="1"/>
    </xf>
    <xf numFmtId="0" fontId="2" fillId="0" borderId="8" xfId="0" applyFont="1" applyBorder="1" applyAlignment="1">
      <alignment horizontal="center" vertical="center" wrapText="1"/>
    </xf>
    <xf numFmtId="0" fontId="0" fillId="0" borderId="0" xfId="0" applyAlignment="1">
      <alignment horizontal="center"/>
    </xf>
    <xf numFmtId="0" fontId="0" fillId="0" borderId="0" xfId="0" applyAlignment="1">
      <alignment vertical="center"/>
    </xf>
    <xf numFmtId="0" fontId="2" fillId="0" borderId="9" xfId="0" applyFont="1" applyBorder="1" applyAlignment="1">
      <alignment horizontal="center" vertical="center"/>
    </xf>
    <xf numFmtId="0" fontId="2" fillId="0" borderId="9" xfId="0"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44" fontId="2" fillId="0" borderId="6" xfId="2" applyFont="1" applyBorder="1" applyAlignment="1">
      <alignment horizontal="center" vertical="center" wrapText="1"/>
    </xf>
    <xf numFmtId="44" fontId="2" fillId="0" borderId="7" xfId="2" applyFont="1" applyBorder="1" applyAlignment="1">
      <alignment horizontal="center" vertical="center" wrapText="1"/>
    </xf>
    <xf numFmtId="44" fontId="3" fillId="0" borderId="1" xfId="2" applyFont="1" applyBorder="1" applyAlignment="1">
      <alignment horizontal="center" vertical="center"/>
    </xf>
    <xf numFmtId="44" fontId="3" fillId="0" borderId="2" xfId="2" applyFont="1" applyBorder="1" applyAlignment="1">
      <alignment horizontal="center" vertical="center"/>
    </xf>
    <xf numFmtId="0" fontId="3" fillId="0" borderId="1" xfId="1" applyFont="1" applyBorder="1" applyAlignment="1">
      <alignment horizontal="center" vertical="center"/>
    </xf>
    <xf numFmtId="0" fontId="3" fillId="0" borderId="1" xfId="1" applyFont="1" applyBorder="1" applyAlignment="1">
      <alignment horizontal="justify" vertical="center"/>
    </xf>
    <xf numFmtId="0" fontId="3" fillId="0" borderId="2" xfId="1" applyFont="1" applyBorder="1" applyAlignment="1">
      <alignment horizontal="center" vertical="center"/>
    </xf>
    <xf numFmtId="0" fontId="3" fillId="0" borderId="2" xfId="1" applyFont="1" applyBorder="1" applyAlignment="1">
      <alignment horizontal="justify" vertical="center"/>
    </xf>
    <xf numFmtId="0" fontId="7" fillId="0" borderId="2" xfId="0" applyFont="1" applyBorder="1" applyAlignment="1">
      <alignment horizontal="center" vertical="center" wrapText="1"/>
    </xf>
    <xf numFmtId="0" fontId="3" fillId="2" borderId="9" xfId="1" applyFont="1" applyFill="1" applyBorder="1" applyAlignment="1">
      <alignment horizontal="center" vertical="center"/>
    </xf>
    <xf numFmtId="0" fontId="7" fillId="2" borderId="9" xfId="0" applyFont="1" applyFill="1" applyBorder="1" applyAlignment="1">
      <alignment horizontal="center" vertical="center" wrapText="1"/>
    </xf>
    <xf numFmtId="44" fontId="0" fillId="2" borderId="9" xfId="2" applyFont="1" applyFill="1" applyBorder="1" applyAlignment="1">
      <alignment horizontal="center" vertical="center"/>
    </xf>
    <xf numFmtId="44" fontId="3" fillId="2" borderId="9" xfId="2" applyFont="1" applyFill="1" applyBorder="1" applyAlignment="1">
      <alignment horizontal="center" vertical="center"/>
    </xf>
    <xf numFmtId="0" fontId="3" fillId="0" borderId="2" xfId="0" applyFont="1" applyBorder="1" applyAlignment="1">
      <alignment horizontal="center" vertical="center"/>
    </xf>
    <xf numFmtId="0" fontId="0" fillId="0" borderId="19" xfId="0" applyBorder="1"/>
    <xf numFmtId="0" fontId="0" fillId="0" borderId="20" xfId="0" applyBorder="1"/>
    <xf numFmtId="0" fontId="11" fillId="0" borderId="20" xfId="0" applyFont="1" applyBorder="1" applyAlignment="1">
      <alignment horizontal="center" vertical="center"/>
    </xf>
    <xf numFmtId="164" fontId="11" fillId="0" borderId="21" xfId="0" applyNumberFormat="1" applyFont="1" applyBorder="1" applyAlignment="1">
      <alignment horizontal="center" vertical="center"/>
    </xf>
    <xf numFmtId="0" fontId="2" fillId="0" borderId="23" xfId="0" applyFont="1" applyBorder="1" applyAlignment="1">
      <alignment horizontal="center" vertical="center" wrapText="1"/>
    </xf>
    <xf numFmtId="44" fontId="2" fillId="0" borderId="23" xfId="2" applyFont="1" applyBorder="1" applyAlignment="1">
      <alignment horizontal="center" vertical="center" wrapText="1"/>
    </xf>
    <xf numFmtId="0" fontId="3" fillId="0" borderId="2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11" fillId="2" borderId="9" xfId="1" applyFont="1" applyFill="1" applyBorder="1" applyAlignment="1">
      <alignment horizontal="center" vertical="center"/>
    </xf>
    <xf numFmtId="0" fontId="11" fillId="2" borderId="9" xfId="1" applyFont="1" applyFill="1" applyBorder="1" applyAlignment="1">
      <alignment horizontal="justify" vertical="center"/>
    </xf>
    <xf numFmtId="0" fontId="15" fillId="2" borderId="9" xfId="1" applyFont="1" applyFill="1" applyBorder="1" applyAlignment="1">
      <alignment horizontal="center" vertical="center"/>
    </xf>
    <xf numFmtId="0" fontId="15" fillId="2" borderId="9" xfId="1" applyFont="1" applyFill="1" applyBorder="1" applyAlignment="1">
      <alignment horizontal="justify" vertical="center"/>
    </xf>
    <xf numFmtId="0" fontId="3" fillId="0" borderId="1" xfId="1" applyFont="1" applyFill="1" applyBorder="1" applyAlignment="1">
      <alignment horizontal="center" vertical="center"/>
    </xf>
    <xf numFmtId="0" fontId="3" fillId="0" borderId="1" xfId="1" applyFont="1" applyFill="1" applyBorder="1" applyAlignment="1">
      <alignment horizontal="justify" vertical="center"/>
    </xf>
    <xf numFmtId="44" fontId="3" fillId="0" borderId="1" xfId="2" applyFont="1" applyFill="1" applyBorder="1" applyAlignment="1">
      <alignment horizontal="center" vertical="center"/>
    </xf>
    <xf numFmtId="0" fontId="0" fillId="2" borderId="0" xfId="0" applyFill="1"/>
    <xf numFmtId="164" fontId="11" fillId="2" borderId="13" xfId="0" applyNumberFormat="1" applyFont="1" applyFill="1" applyBorder="1" applyAlignment="1">
      <alignment horizontal="center"/>
    </xf>
    <xf numFmtId="164" fontId="10" fillId="2" borderId="14" xfId="0" applyNumberFormat="1" applyFont="1" applyFill="1" applyBorder="1" applyAlignment="1">
      <alignment horizontal="center"/>
    </xf>
    <xf numFmtId="164" fontId="11" fillId="2" borderId="16" xfId="0" applyNumberFormat="1" applyFont="1" applyFill="1" applyBorder="1" applyAlignment="1">
      <alignment horizontal="center" vertical="center"/>
    </xf>
    <xf numFmtId="0" fontId="0" fillId="2" borderId="17" xfId="0" applyFill="1" applyBorder="1"/>
    <xf numFmtId="0" fontId="0" fillId="2" borderId="12" xfId="0" applyFill="1" applyBorder="1"/>
    <xf numFmtId="0" fontId="0" fillId="2" borderId="18" xfId="0" applyFill="1" applyBorder="1"/>
    <xf numFmtId="164" fontId="11" fillId="2" borderId="14" xfId="0" applyNumberFormat="1" applyFont="1" applyFill="1" applyBorder="1" applyAlignment="1">
      <alignment horizontal="center" vertical="center"/>
    </xf>
    <xf numFmtId="164" fontId="11" fillId="2" borderId="14" xfId="0" applyNumberFormat="1" applyFont="1" applyFill="1" applyBorder="1" applyAlignment="1">
      <alignment horizontal="center"/>
    </xf>
    <xf numFmtId="0" fontId="3" fillId="3" borderId="1" xfId="1" applyFont="1" applyFill="1" applyBorder="1" applyAlignment="1">
      <alignment horizontal="center" vertical="center"/>
    </xf>
    <xf numFmtId="0" fontId="3" fillId="3" borderId="1" xfId="1" applyFont="1" applyFill="1" applyBorder="1" applyAlignment="1">
      <alignment horizontal="justify" vertical="center"/>
    </xf>
    <xf numFmtId="0" fontId="7" fillId="3" borderId="1" xfId="0" applyFont="1" applyFill="1" applyBorder="1" applyAlignment="1">
      <alignment horizontal="center" vertical="center" wrapText="1"/>
    </xf>
    <xf numFmtId="44" fontId="3" fillId="3" borderId="1" xfId="2" applyFont="1" applyFill="1" applyBorder="1" applyAlignment="1">
      <alignment horizontal="center" vertical="center"/>
    </xf>
    <xf numFmtId="49" fontId="16" fillId="0" borderId="1" xfId="1" applyNumberFormat="1" applyFont="1" applyBorder="1" applyAlignment="1">
      <alignment horizontal="justify" vertical="center"/>
    </xf>
    <xf numFmtId="0" fontId="10" fillId="2" borderId="0" xfId="0" applyFont="1" applyFill="1" applyAlignment="1">
      <alignment horizontal="center"/>
    </xf>
    <xf numFmtId="0" fontId="11" fillId="2" borderId="0" xfId="0" applyFont="1" applyFill="1" applyAlignment="1">
      <alignment horizontal="center" vertical="center"/>
    </xf>
    <xf numFmtId="0" fontId="11" fillId="2" borderId="22" xfId="0" applyFont="1" applyFill="1" applyBorder="1" applyAlignment="1">
      <alignment horizontal="right"/>
    </xf>
    <xf numFmtId="0" fontId="10" fillId="2" borderId="0" xfId="0" applyFont="1" applyFill="1" applyAlignment="1">
      <alignment horizontal="right"/>
    </xf>
    <xf numFmtId="0" fontId="11" fillId="2" borderId="0" xfId="0" applyFont="1" applyFill="1" applyAlignment="1">
      <alignment horizontal="right" vertical="center"/>
    </xf>
    <xf numFmtId="0" fontId="11" fillId="2" borderId="15" xfId="0" applyFont="1" applyFill="1" applyBorder="1" applyAlignment="1">
      <alignment horizontal="right" vertical="center"/>
    </xf>
    <xf numFmtId="0" fontId="11" fillId="2" borderId="12" xfId="0" applyFont="1" applyFill="1" applyBorder="1" applyAlignment="1">
      <alignment horizontal="right"/>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13" fillId="0" borderId="0" xfId="0" applyFont="1" applyAlignment="1">
      <alignment horizontal="center" vertical="center"/>
    </xf>
    <xf numFmtId="0" fontId="4" fillId="0" borderId="0" xfId="0" applyFont="1" applyAlignment="1">
      <alignment horizontal="center" vertical="center"/>
    </xf>
    <xf numFmtId="0" fontId="14" fillId="0" borderId="26" xfId="0" applyFont="1" applyBorder="1" applyAlignment="1">
      <alignment horizontal="center" vertical="center"/>
    </xf>
    <xf numFmtId="0" fontId="6" fillId="0" borderId="25" xfId="0" applyFont="1" applyBorder="1" applyAlignment="1">
      <alignment horizontal="center" vertical="center"/>
    </xf>
    <xf numFmtId="0" fontId="6" fillId="0" borderId="7" xfId="0" applyFont="1" applyBorder="1" applyAlignment="1">
      <alignment horizontal="center" vertical="center"/>
    </xf>
    <xf numFmtId="44" fontId="2" fillId="0" borderId="26" xfId="2" applyFont="1" applyBorder="1" applyAlignment="1">
      <alignment horizontal="center" vertical="center" wrapText="1"/>
    </xf>
    <xf numFmtId="44" fontId="2" fillId="0" borderId="25" xfId="2" applyFont="1" applyBorder="1" applyAlignment="1">
      <alignment horizontal="center" vertical="center" wrapText="1"/>
    </xf>
    <xf numFmtId="44" fontId="2" fillId="0" borderId="7" xfId="2" applyFont="1" applyBorder="1" applyAlignment="1">
      <alignment horizontal="center" vertical="center" wrapText="1"/>
    </xf>
  </cellXfs>
  <cellStyles count="4">
    <cellStyle name="Lien hypertexte" xfId="1" builtinId="8"/>
    <cellStyle name="Monétaire" xfId="2" builtinId="4"/>
    <cellStyle name="Normal" xfId="0" builtinId="0"/>
    <cellStyle name="Normal 3" xfId="3" xr:uid="{55A028BD-EFF4-4CCA-8008-BB5368993CA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tabSelected="1" view="pageBreakPreview" zoomScale="85" zoomScaleNormal="80" zoomScaleSheetLayoutView="85" workbookViewId="0">
      <selection activeCell="P23" sqref="P23"/>
    </sheetView>
  </sheetViews>
  <sheetFormatPr baseColWidth="10" defaultRowHeight="12.75" x14ac:dyDescent="0.2"/>
  <cols>
    <col min="1" max="1" width="9.85546875" customWidth="1"/>
    <col min="2" max="2" width="50.42578125" customWidth="1"/>
    <col min="3" max="3" width="9.85546875" customWidth="1"/>
    <col min="4" max="4" width="12.28515625" customWidth="1"/>
    <col min="5" max="5" width="16.140625" customWidth="1"/>
    <col min="6" max="6" width="15.5703125" customWidth="1"/>
    <col min="7" max="7" width="28.5703125" style="9" customWidth="1"/>
  </cols>
  <sheetData>
    <row r="1" spans="1:7" ht="43.5" customHeight="1" x14ac:dyDescent="0.2">
      <c r="A1" s="68" t="s">
        <v>21</v>
      </c>
      <c r="B1" s="68"/>
      <c r="C1" s="68" t="s">
        <v>56</v>
      </c>
      <c r="D1" s="68"/>
      <c r="E1" s="68"/>
      <c r="F1" s="68"/>
      <c r="G1" s="69"/>
    </row>
    <row r="2" spans="1:7" ht="121.5" customHeight="1" x14ac:dyDescent="0.2">
      <c r="A2" s="66" t="s">
        <v>22</v>
      </c>
      <c r="B2" s="66"/>
      <c r="C2" s="66"/>
      <c r="D2" s="66"/>
      <c r="E2" s="66"/>
      <c r="F2" s="66"/>
      <c r="G2" s="67"/>
    </row>
    <row r="3" spans="1:7" ht="29.45" customHeight="1" x14ac:dyDescent="0.2">
      <c r="A3" s="11" t="s">
        <v>0</v>
      </c>
      <c r="B3" s="11" t="s">
        <v>1</v>
      </c>
      <c r="C3" s="11" t="s">
        <v>2</v>
      </c>
      <c r="D3" s="11" t="s">
        <v>3</v>
      </c>
      <c r="E3" s="12" t="s">
        <v>11</v>
      </c>
      <c r="F3" s="12" t="s">
        <v>4</v>
      </c>
      <c r="G3" s="11" t="s">
        <v>5</v>
      </c>
    </row>
    <row r="4" spans="1:7" ht="30" customHeight="1" x14ac:dyDescent="0.2">
      <c r="A4" s="38">
        <v>5</v>
      </c>
      <c r="B4" s="39" t="s">
        <v>13</v>
      </c>
      <c r="C4" s="24"/>
      <c r="D4" s="25"/>
      <c r="E4" s="25"/>
      <c r="F4" s="26"/>
      <c r="G4" s="27"/>
    </row>
    <row r="5" spans="1:7" ht="27" customHeight="1" x14ac:dyDescent="0.2">
      <c r="A5" s="40" t="s">
        <v>34</v>
      </c>
      <c r="B5" s="41" t="s">
        <v>35</v>
      </c>
      <c r="C5" s="24"/>
      <c r="D5" s="25"/>
      <c r="E5" s="25"/>
      <c r="F5" s="26"/>
      <c r="G5" s="27"/>
    </row>
    <row r="6" spans="1:7" ht="24" customHeight="1" x14ac:dyDescent="0.2">
      <c r="A6" s="54" t="s">
        <v>26</v>
      </c>
      <c r="B6" s="55" t="s">
        <v>14</v>
      </c>
      <c r="C6" s="54"/>
      <c r="D6" s="56"/>
      <c r="E6" s="56"/>
      <c r="F6" s="57"/>
      <c r="G6" s="57"/>
    </row>
    <row r="7" spans="1:7" s="10" customFormat="1" ht="25.5" customHeight="1" x14ac:dyDescent="0.2">
      <c r="A7" s="19" t="s">
        <v>27</v>
      </c>
      <c r="B7" s="20" t="s">
        <v>15</v>
      </c>
      <c r="C7" s="19" t="s">
        <v>12</v>
      </c>
      <c r="D7" s="7">
        <v>1</v>
      </c>
      <c r="E7" s="7"/>
      <c r="F7" s="17"/>
      <c r="G7" s="17">
        <f t="shared" ref="G7:G12" si="0">E7*F7</f>
        <v>0</v>
      </c>
    </row>
    <row r="8" spans="1:7" s="10" customFormat="1" ht="26.25" customHeight="1" x14ac:dyDescent="0.2">
      <c r="A8" s="19" t="s">
        <v>28</v>
      </c>
      <c r="B8" s="20" t="s">
        <v>16</v>
      </c>
      <c r="C8" s="19" t="s">
        <v>12</v>
      </c>
      <c r="D8" s="7">
        <v>1</v>
      </c>
      <c r="E8" s="7"/>
      <c r="F8" s="17"/>
      <c r="G8" s="17">
        <f t="shared" si="0"/>
        <v>0</v>
      </c>
    </row>
    <row r="9" spans="1:7" s="10" customFormat="1" ht="22.5" customHeight="1" x14ac:dyDescent="0.2">
      <c r="A9" s="19" t="s">
        <v>29</v>
      </c>
      <c r="B9" s="20" t="s">
        <v>50</v>
      </c>
      <c r="C9" s="19" t="s">
        <v>12</v>
      </c>
      <c r="D9" s="7">
        <v>1</v>
      </c>
      <c r="E9" s="7"/>
      <c r="F9" s="17"/>
      <c r="G9" s="17">
        <f t="shared" si="0"/>
        <v>0</v>
      </c>
    </row>
    <row r="10" spans="1:7" s="10" customFormat="1" ht="22.5" customHeight="1" x14ac:dyDescent="0.2">
      <c r="A10" s="19" t="s">
        <v>30</v>
      </c>
      <c r="B10" s="20" t="s">
        <v>24</v>
      </c>
      <c r="C10" s="19" t="s">
        <v>19</v>
      </c>
      <c r="D10" s="7">
        <v>1</v>
      </c>
      <c r="E10" s="7"/>
      <c r="F10" s="17"/>
      <c r="G10" s="17">
        <f t="shared" si="0"/>
        <v>0</v>
      </c>
    </row>
    <row r="11" spans="1:7" ht="27" customHeight="1" x14ac:dyDescent="0.2">
      <c r="A11" s="19" t="s">
        <v>31</v>
      </c>
      <c r="B11" s="20" t="s">
        <v>33</v>
      </c>
      <c r="C11" s="19" t="s">
        <v>12</v>
      </c>
      <c r="D11" s="14">
        <v>1</v>
      </c>
      <c r="E11" s="13"/>
      <c r="F11" s="17"/>
      <c r="G11" s="17">
        <f t="shared" si="0"/>
        <v>0</v>
      </c>
    </row>
    <row r="12" spans="1:7" ht="25.5" customHeight="1" x14ac:dyDescent="0.2">
      <c r="A12" s="21" t="s">
        <v>32</v>
      </c>
      <c r="B12" s="22" t="s">
        <v>17</v>
      </c>
      <c r="C12" s="21" t="s">
        <v>2</v>
      </c>
      <c r="D12" s="28">
        <v>19</v>
      </c>
      <c r="E12" s="28"/>
      <c r="F12" s="18"/>
      <c r="G12" s="18">
        <f t="shared" si="0"/>
        <v>0</v>
      </c>
    </row>
    <row r="13" spans="1:7" ht="24.75" customHeight="1" x14ac:dyDescent="0.25">
      <c r="A13" s="45"/>
      <c r="B13" s="45"/>
      <c r="C13" s="65" t="s">
        <v>39</v>
      </c>
      <c r="D13" s="65"/>
      <c r="E13" s="65"/>
      <c r="F13" s="65"/>
      <c r="G13" s="46">
        <f>SUM(G7:G12)</f>
        <v>0</v>
      </c>
    </row>
    <row r="14" spans="1:7" ht="21.75" customHeight="1" x14ac:dyDescent="0.2">
      <c r="A14" s="45"/>
      <c r="B14" s="45"/>
      <c r="C14" s="62" t="s">
        <v>40</v>
      </c>
      <c r="D14" s="62"/>
      <c r="E14" s="62"/>
      <c r="F14" s="62"/>
      <c r="G14" s="47">
        <f>G13*0.1</f>
        <v>0</v>
      </c>
    </row>
    <row r="15" spans="1:7" ht="30.75" customHeight="1" x14ac:dyDescent="0.2">
      <c r="A15" s="45"/>
      <c r="B15" s="45"/>
      <c r="C15" s="64" t="s">
        <v>41</v>
      </c>
      <c r="D15" s="64"/>
      <c r="E15" s="64"/>
      <c r="F15" s="64"/>
      <c r="G15" s="48">
        <f>SUM(G13:G14)</f>
        <v>0</v>
      </c>
    </row>
    <row r="16" spans="1:7" ht="33.75" customHeight="1" x14ac:dyDescent="0.2">
      <c r="A16" s="40" t="s">
        <v>36</v>
      </c>
      <c r="B16" s="41" t="s">
        <v>37</v>
      </c>
      <c r="C16" s="24"/>
      <c r="D16" s="25"/>
      <c r="E16" s="25"/>
      <c r="F16" s="26"/>
      <c r="G16" s="27"/>
    </row>
    <row r="17" spans="1:7" ht="24" customHeight="1" x14ac:dyDescent="0.2">
      <c r="A17" s="54" t="s">
        <v>51</v>
      </c>
      <c r="B17" s="55" t="s">
        <v>58</v>
      </c>
      <c r="C17" s="54"/>
      <c r="D17" s="56"/>
      <c r="E17" s="56"/>
      <c r="F17" s="57"/>
      <c r="G17" s="57"/>
    </row>
    <row r="18" spans="1:7" ht="40.5" customHeight="1" x14ac:dyDescent="0.2">
      <c r="A18" s="42" t="s">
        <v>52</v>
      </c>
      <c r="B18" s="43" t="s">
        <v>59</v>
      </c>
      <c r="C18" s="42" t="s">
        <v>20</v>
      </c>
      <c r="D18" s="7">
        <v>2</v>
      </c>
      <c r="E18" s="7"/>
      <c r="F18" s="44"/>
      <c r="G18" s="44">
        <f>E18*F18</f>
        <v>0</v>
      </c>
    </row>
    <row r="19" spans="1:7" ht="30.75" customHeight="1" x14ac:dyDescent="0.2">
      <c r="A19" s="54" t="s">
        <v>53</v>
      </c>
      <c r="B19" s="55" t="s">
        <v>18</v>
      </c>
      <c r="C19" s="54"/>
      <c r="D19" s="56"/>
      <c r="E19" s="56"/>
      <c r="F19" s="57"/>
      <c r="G19" s="57"/>
    </row>
    <row r="20" spans="1:7" ht="30.75" customHeight="1" x14ac:dyDescent="0.2">
      <c r="A20" s="19"/>
      <c r="B20" s="58" t="s">
        <v>60</v>
      </c>
      <c r="C20" s="19" t="s">
        <v>12</v>
      </c>
      <c r="D20" s="7">
        <v>1</v>
      </c>
      <c r="E20" s="7"/>
      <c r="F20" s="17"/>
      <c r="G20" s="17">
        <f t="shared" ref="G20:G23" si="1">E20*F20</f>
        <v>0</v>
      </c>
    </row>
    <row r="21" spans="1:7" ht="30.75" customHeight="1" x14ac:dyDescent="0.2">
      <c r="A21" s="19"/>
      <c r="B21" s="58" t="s">
        <v>61</v>
      </c>
      <c r="C21" s="19" t="s">
        <v>12</v>
      </c>
      <c r="D21" s="7">
        <v>1</v>
      </c>
      <c r="E21" s="7"/>
      <c r="F21" s="17"/>
      <c r="G21" s="17">
        <f t="shared" si="1"/>
        <v>0</v>
      </c>
    </row>
    <row r="22" spans="1:7" ht="35.25" customHeight="1" x14ac:dyDescent="0.2">
      <c r="A22" s="19" t="s">
        <v>54</v>
      </c>
      <c r="B22" s="20" t="s">
        <v>25</v>
      </c>
      <c r="C22" s="19" t="s">
        <v>12</v>
      </c>
      <c r="D22" s="7">
        <v>1</v>
      </c>
      <c r="E22" s="7"/>
      <c r="F22" s="17"/>
      <c r="G22" s="17">
        <f t="shared" ref="G22" si="2">E22*F22</f>
        <v>0</v>
      </c>
    </row>
    <row r="23" spans="1:7" ht="35.25" customHeight="1" x14ac:dyDescent="0.2">
      <c r="A23" s="21" t="s">
        <v>55</v>
      </c>
      <c r="B23" s="22" t="s">
        <v>62</v>
      </c>
      <c r="C23" s="21" t="s">
        <v>20</v>
      </c>
      <c r="D23" s="23">
        <v>90</v>
      </c>
      <c r="E23" s="23"/>
      <c r="F23" s="18"/>
      <c r="G23" s="18">
        <f t="shared" si="1"/>
        <v>0</v>
      </c>
    </row>
    <row r="24" spans="1:7" ht="24.75" customHeight="1" x14ac:dyDescent="0.25">
      <c r="A24" s="49"/>
      <c r="B24" s="50"/>
      <c r="C24" s="65" t="s">
        <v>38</v>
      </c>
      <c r="D24" s="65"/>
      <c r="E24" s="65"/>
      <c r="F24" s="65"/>
      <c r="G24" s="46">
        <f>SUM(G18:G23)</f>
        <v>0</v>
      </c>
    </row>
    <row r="25" spans="1:7" ht="21.75" customHeight="1" x14ac:dyDescent="0.2">
      <c r="A25" s="51"/>
      <c r="B25" s="45"/>
      <c r="C25" s="59" t="s">
        <v>42</v>
      </c>
      <c r="D25" s="59"/>
      <c r="E25" s="59"/>
      <c r="F25" s="59"/>
      <c r="G25" s="47">
        <f>G24*0.1</f>
        <v>0</v>
      </c>
    </row>
    <row r="26" spans="1:7" ht="30.75" customHeight="1" x14ac:dyDescent="0.2">
      <c r="A26" s="51"/>
      <c r="B26" s="45"/>
      <c r="C26" s="60" t="s">
        <v>43</v>
      </c>
      <c r="D26" s="60"/>
      <c r="E26" s="60"/>
      <c r="F26" s="60"/>
      <c r="G26" s="52">
        <f>SUM(G24:G25)</f>
        <v>0</v>
      </c>
    </row>
    <row r="27" spans="1:7" ht="30.75" customHeight="1" x14ac:dyDescent="0.2">
      <c r="A27" s="29"/>
      <c r="B27" s="30"/>
      <c r="C27" s="31"/>
      <c r="D27" s="31"/>
      <c r="E27" s="31"/>
      <c r="F27" s="31"/>
      <c r="G27" s="32"/>
    </row>
    <row r="28" spans="1:7" ht="24.75" customHeight="1" x14ac:dyDescent="0.25">
      <c r="A28" s="61" t="s">
        <v>44</v>
      </c>
      <c r="B28" s="61"/>
      <c r="C28" s="61"/>
      <c r="D28" s="61"/>
      <c r="E28" s="61"/>
      <c r="F28" s="61"/>
      <c r="G28" s="53">
        <f>SUM(G13+G24)</f>
        <v>0</v>
      </c>
    </row>
    <row r="29" spans="1:7" ht="21.75" customHeight="1" x14ac:dyDescent="0.2">
      <c r="A29" s="62" t="s">
        <v>45</v>
      </c>
      <c r="B29" s="62"/>
      <c r="C29" s="62"/>
      <c r="D29" s="62"/>
      <c r="E29" s="62"/>
      <c r="F29" s="62"/>
      <c r="G29" s="47">
        <f>G28*0.1</f>
        <v>0</v>
      </c>
    </row>
    <row r="30" spans="1:7" ht="30.75" customHeight="1" x14ac:dyDescent="0.2">
      <c r="A30" s="63" t="s">
        <v>46</v>
      </c>
      <c r="B30" s="63"/>
      <c r="C30" s="63"/>
      <c r="D30" s="63"/>
      <c r="E30" s="63"/>
      <c r="F30" s="63"/>
      <c r="G30" s="48">
        <f>SUM(G28:G29)</f>
        <v>0</v>
      </c>
    </row>
  </sheetData>
  <mergeCells count="12">
    <mergeCell ref="C15:F15"/>
    <mergeCell ref="C24:F24"/>
    <mergeCell ref="A2:G2"/>
    <mergeCell ref="A1:B1"/>
    <mergeCell ref="C1:G1"/>
    <mergeCell ref="C13:F13"/>
    <mergeCell ref="C14:F14"/>
    <mergeCell ref="C25:F25"/>
    <mergeCell ref="C26:F26"/>
    <mergeCell ref="A28:F28"/>
    <mergeCell ref="A29:F29"/>
    <mergeCell ref="A30:F30"/>
  </mergeCells>
  <phoneticPr fontId="1" type="noConversion"/>
  <hyperlinks>
    <hyperlink ref="A5" location="_Toc171353108" display="_Toc171353108" xr:uid="{03BFF347-2819-4864-A39F-9233594FA1A5}"/>
    <hyperlink ref="B5" location="_Toc171353108" display="_Toc171353108" xr:uid="{EC0D23A9-FCC8-4177-88C2-9B3A077C561D}"/>
    <hyperlink ref="A6" location="_Toc171353109" display="_Toc171353109" xr:uid="{8E716143-1650-4C7B-8E93-50D6BFBF68C8}"/>
    <hyperlink ref="B6" location="_Toc171353109" display="_Toc171353109" xr:uid="{DE56CBA1-1BEE-4C3D-AB46-46A05160DB55}"/>
    <hyperlink ref="A7" location="_Toc171353110" display="_Toc171353110" xr:uid="{12556B22-CE29-4806-A996-F20E2CC4015D}"/>
    <hyperlink ref="B7" location="_Toc171353110" display="_Toc171353110" xr:uid="{09C731AE-6B69-4948-8267-5942444FDE2A}"/>
    <hyperlink ref="A8" location="_Toc171353111" display="_Toc171353111" xr:uid="{583DC16F-7029-49DE-913F-944D0E8A7EAA}"/>
    <hyperlink ref="B8" location="_Toc171353111" display="_Toc171353111" xr:uid="{18D56BD3-37E8-49E3-AC45-D17A1E786068}"/>
    <hyperlink ref="B9" location="_Toc171353113" display="_Toc171353113" xr:uid="{3E11E13F-63EA-49B0-8B1D-9E929CD7494C}"/>
    <hyperlink ref="B10" location="_Toc171353114" display="_Toc171353114" xr:uid="{0D830295-11BB-458D-B7C2-099F7E2C5773}"/>
    <hyperlink ref="B11" location="_Toc171353115" display="_Toc171353115" xr:uid="{AC6D094D-D93A-4726-9EF1-CD6DCFCCD092}"/>
    <hyperlink ref="B12" location="_Toc171353116" display="_Toc171353116" xr:uid="{14BCF0D4-E222-4B75-9FB0-C08F8A8C433F}"/>
    <hyperlink ref="B18" location="_Toc171353118" display="_Toc171353118" xr:uid="{C820E9D9-6850-4C59-B9A9-A763B47CE249}"/>
    <hyperlink ref="B19" location="_Toc171353119" display="_Toc171353119" xr:uid="{41FDE93E-4168-4DCB-A2B3-70A18EFFC57F}"/>
    <hyperlink ref="B23" location="_Toc171353120" display="_Toc171353120" xr:uid="{3910B2FB-98C8-4B92-B73D-7FADFF0BF4C0}"/>
    <hyperlink ref="A22" location="_Toc171353120" display="_Toc171353120" xr:uid="{B19CA5E7-AF84-4B37-9162-909AEF76C04A}"/>
    <hyperlink ref="B22" location="_Toc171353120" display="_Toc171353120" xr:uid="{66AF91A7-9462-4802-BE7B-8D5919DD108E}"/>
    <hyperlink ref="A23" location="_Toc171353120" display="_Toc171353120" xr:uid="{77A14E57-0FB6-4E85-BB49-412185C2FF57}"/>
    <hyperlink ref="A9:A19" location="_Toc171353111" display="_Toc171353111" xr:uid="{54F73AC7-F53D-4D89-92E2-BA11D589E098}"/>
    <hyperlink ref="A4" location="_Toc171353108" display="_Toc171353108" xr:uid="{444064B8-14B7-41BF-A1AE-6AD2C5D30EE8}"/>
    <hyperlink ref="B4" location="_Toc171353108" display="_Toc171353108" xr:uid="{33783463-E783-4530-9CC7-D09BA1BC907D}"/>
    <hyperlink ref="A16" location="_Toc171353108" display="_Toc171353108" xr:uid="{DE45B145-ED25-4588-95E9-3FEA846B4195}"/>
    <hyperlink ref="B16" location="_Toc171353108" display="_Toc171353108" xr:uid="{FCBFE484-6F3A-4870-97D7-CA381E1998CD}"/>
    <hyperlink ref="A17" location="_Toc171353109" display="_Toc171353109" xr:uid="{D3F93B86-1E00-4943-B413-7E9B1EC0AAA5}"/>
    <hyperlink ref="B17" location="_Toc171353109" display="_Toc171353109" xr:uid="{977A892C-4366-4D96-B3A8-D964AA6FE6AB}"/>
  </hyperlinks>
  <pageMargins left="0.39370078740157483" right="0.39370078740157483" top="0.59055118110236227" bottom="0.55118110236220474" header="0.23622047244094491" footer="0.27559055118110237"/>
  <pageSetup paperSize="9" scale="65" orientation="portrait" r:id="rId1"/>
  <headerFooter alignWithMargins="0">
    <oddFooter>&amp;LINFRATEC Ingénierie</oddFooter>
  </headerFooter>
  <rowBreaks count="1" manualBreakCount="1">
    <brk id="3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7"/>
  <sheetViews>
    <sheetView view="pageLayout" zoomScaleNormal="100" workbookViewId="0">
      <selection activeCell="H1" sqref="H1"/>
    </sheetView>
  </sheetViews>
  <sheetFormatPr baseColWidth="10" defaultRowHeight="12.75" x14ac:dyDescent="0.2"/>
  <cols>
    <col min="1" max="1" width="23.42578125" customWidth="1"/>
    <col min="2" max="3" width="22.7109375" customWidth="1"/>
    <col min="4" max="4" width="27.85546875" customWidth="1"/>
  </cols>
  <sheetData>
    <row r="1" spans="1:4" ht="132.75" customHeight="1" thickBot="1" x14ac:dyDescent="0.25">
      <c r="A1" s="71" t="s">
        <v>57</v>
      </c>
      <c r="B1" s="71"/>
      <c r="C1" s="71"/>
      <c r="D1" s="71"/>
    </row>
    <row r="2" spans="1:4" ht="37.5" customHeight="1" thickTop="1" thickBot="1" x14ac:dyDescent="0.25">
      <c r="B2" s="72" t="s">
        <v>47</v>
      </c>
      <c r="C2" s="73"/>
      <c r="D2" s="74"/>
    </row>
    <row r="3" spans="1:4" ht="24.95" customHeight="1" thickTop="1" thickBot="1" x14ac:dyDescent="0.25">
      <c r="A3" s="1"/>
      <c r="B3" s="2" t="s">
        <v>6</v>
      </c>
      <c r="C3" s="3" t="s">
        <v>23</v>
      </c>
      <c r="D3" s="4" t="s">
        <v>7</v>
      </c>
    </row>
    <row r="4" spans="1:4" ht="36" customHeight="1" thickTop="1" thickBot="1" x14ac:dyDescent="0.25">
      <c r="A4" s="8" t="s">
        <v>8</v>
      </c>
      <c r="B4" s="15">
        <f>SUM('Lot 3 Menuiseries Ext. - V3'!G6:G12)</f>
        <v>0</v>
      </c>
      <c r="C4" s="15">
        <f>B4*0.1</f>
        <v>0</v>
      </c>
      <c r="D4" s="16">
        <f>B4+C4</f>
        <v>0</v>
      </c>
    </row>
    <row r="5" spans="1:4" ht="36" customHeight="1" thickTop="1" thickBot="1" x14ac:dyDescent="0.25">
      <c r="A5" s="6"/>
      <c r="B5" s="34"/>
      <c r="C5" s="34"/>
      <c r="D5" s="34"/>
    </row>
    <row r="6" spans="1:4" ht="36" customHeight="1" thickTop="1" thickBot="1" x14ac:dyDescent="0.25">
      <c r="A6" s="6"/>
      <c r="B6" s="75" t="s">
        <v>48</v>
      </c>
      <c r="C6" s="76"/>
      <c r="D6" s="77"/>
    </row>
    <row r="7" spans="1:4" ht="24.95" customHeight="1" thickTop="1" thickBot="1" x14ac:dyDescent="0.25">
      <c r="A7" s="1"/>
      <c r="B7" s="2" t="s">
        <v>6</v>
      </c>
      <c r="C7" s="3" t="s">
        <v>23</v>
      </c>
      <c r="D7" s="4" t="s">
        <v>7</v>
      </c>
    </row>
    <row r="8" spans="1:4" ht="36" customHeight="1" thickTop="1" thickBot="1" x14ac:dyDescent="0.25">
      <c r="A8" s="8" t="s">
        <v>8</v>
      </c>
      <c r="B8" s="15">
        <f>SUM('Lot 3 Menuiseries Ext. - V3'!G18:G23)</f>
        <v>0</v>
      </c>
      <c r="C8" s="15">
        <f>B8*0.1</f>
        <v>0</v>
      </c>
      <c r="D8" s="16">
        <f>B8+C8</f>
        <v>0</v>
      </c>
    </row>
    <row r="9" spans="1:4" ht="36" customHeight="1" thickTop="1" thickBot="1" x14ac:dyDescent="0.25">
      <c r="A9" s="33"/>
      <c r="B9" s="34"/>
      <c r="C9" s="34"/>
      <c r="D9" s="34"/>
    </row>
    <row r="10" spans="1:4" ht="36" customHeight="1" thickTop="1" thickBot="1" x14ac:dyDescent="0.25">
      <c r="A10" s="6"/>
      <c r="B10" s="75" t="s">
        <v>49</v>
      </c>
      <c r="C10" s="76"/>
      <c r="D10" s="77"/>
    </row>
    <row r="11" spans="1:4" ht="24.95" customHeight="1" thickTop="1" thickBot="1" x14ac:dyDescent="0.25">
      <c r="A11" s="1"/>
      <c r="B11" s="35" t="s">
        <v>6</v>
      </c>
      <c r="C11" s="36" t="s">
        <v>23</v>
      </c>
      <c r="D11" s="37" t="s">
        <v>7</v>
      </c>
    </row>
    <row r="12" spans="1:4" ht="36" customHeight="1" thickTop="1" thickBot="1" x14ac:dyDescent="0.25">
      <c r="A12" s="8" t="s">
        <v>8</v>
      </c>
      <c r="B12" s="15">
        <f>SUM('Lot 3 Menuiseries Ext. - V3'!G28)</f>
        <v>0</v>
      </c>
      <c r="C12" s="15">
        <f>B12*0.1</f>
        <v>0</v>
      </c>
      <c r="D12" s="16">
        <f>B12+C12</f>
        <v>0</v>
      </c>
    </row>
    <row r="13" spans="1:4" ht="84" customHeight="1" thickTop="1" x14ac:dyDescent="0.2">
      <c r="A13" s="5"/>
      <c r="B13" s="6"/>
      <c r="C13" s="6"/>
      <c r="D13" s="6"/>
    </row>
    <row r="16" spans="1:4" ht="15" x14ac:dyDescent="0.2">
      <c r="A16" s="70" t="s">
        <v>9</v>
      </c>
      <c r="B16" s="70"/>
      <c r="C16" s="70"/>
      <c r="D16" s="70"/>
    </row>
    <row r="17" spans="1:4" ht="15" x14ac:dyDescent="0.2">
      <c r="A17" s="70" t="s">
        <v>10</v>
      </c>
      <c r="B17" s="70"/>
      <c r="C17" s="70"/>
      <c r="D17" s="70"/>
    </row>
  </sheetData>
  <mergeCells count="6">
    <mergeCell ref="A16:D16"/>
    <mergeCell ref="A17:D17"/>
    <mergeCell ref="A1:D1"/>
    <mergeCell ref="B2:D2"/>
    <mergeCell ref="B10:D10"/>
    <mergeCell ref="B6:D6"/>
  </mergeCells>
  <phoneticPr fontId="1" type="noConversion"/>
  <pageMargins left="0.39370078740157483" right="0.39370078740157483" top="0.59055118110236227" bottom="0.55118110236220474" header="0.23622047244094491" footer="0.27559055118110237"/>
  <pageSetup paperSize="9" orientation="portrait" r:id="rId1"/>
  <headerFooter alignWithMargins="0">
    <oddHeader xml:space="preserve">&amp;LDPJJ - BATIMENT 66 CANTELEU&amp;RLot 3 : Menuiseries Extérieures    
DPGF - V3
</oddHeader>
    <oddFooter>&amp;LINFRATEC Ingénierie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3 Menuiseries Ext. - V3</vt:lpstr>
      <vt:lpstr>Récapitulatif</vt:lpstr>
      <vt:lpstr>'Lot 3 Menuiseries Ext. - V3'!Zone_d_impression</vt:lpstr>
      <vt:lpstr>Récapitulatif!Zone_d_impression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DPGF  - Lot 3 Menuiseries Extérieures - V3</dc:title>
  <cp:lastModifiedBy>Hugues MAKELE</cp:lastModifiedBy>
  <cp:lastPrinted>2025-03-03T14:18:34Z</cp:lastPrinted>
  <dcterms:created xsi:type="dcterms:W3CDTF">2014-05-09T13:11:04Z</dcterms:created>
  <dcterms:modified xsi:type="dcterms:W3CDTF">2025-03-27T16:13:27Z</dcterms:modified>
</cp:coreProperties>
</file>